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e_calcul" sheetId="1" r:id="rId5"/>
    <sheet state="visible" name="paramètres" sheetId="2" r:id="rId6"/>
  </sheets>
  <definedNames/>
  <calcPr/>
</workbook>
</file>

<file path=xl/sharedStrings.xml><?xml version="1.0" encoding="utf-8"?>
<sst xmlns="http://schemas.openxmlformats.org/spreadsheetml/2006/main" count="55" uniqueCount="54">
  <si>
    <t>V1.2 31/03/26</t>
  </si>
  <si>
    <t>(pour une utilisation avec un tableur, saisir les seules cases en bleu)</t>
  </si>
  <si>
    <t>Un état par enfant</t>
  </si>
  <si>
    <t>ASSISTANT MATERNEL</t>
  </si>
  <si>
    <t xml:space="preserve">ENFANT GARDÉ
</t>
  </si>
  <si>
    <t>Nom et prénom :</t>
  </si>
  <si>
    <t>Nom et prénom de l'enfant :</t>
  </si>
  <si>
    <t>Adresse :</t>
  </si>
  <si>
    <t>Nom et adresse des parents:</t>
  </si>
  <si>
    <r>
      <rPr>
        <rFont val="Times New Roman"/>
        <b/>
        <color theme="1"/>
        <sz val="12.0"/>
        <u/>
      </rPr>
      <t>REVENUS</t>
    </r>
    <r>
      <rPr>
        <rFont val="Times New Roman"/>
        <b/>
        <color theme="1"/>
        <sz val="12.0"/>
        <u/>
      </rPr>
      <t xml:space="preserve"> - Rev</t>
    </r>
  </si>
  <si>
    <r>
      <rPr>
        <rFont val="Times New Roman"/>
        <color theme="1"/>
        <sz val="12.0"/>
      </rPr>
      <t>Salaire net + congés payés + indemnités d'absence, de déplacement + CSG et  CRDS non déductibles</t>
    </r>
    <r>
      <rPr>
        <rFont val="Times New Roman"/>
        <b/>
        <color theme="1"/>
        <sz val="12.0"/>
        <vertAlign val="superscript"/>
      </rPr>
      <t>(1)</t>
    </r>
    <r>
      <rPr>
        <rFont val="Times New Roman"/>
        <color theme="1"/>
        <sz val="12.0"/>
      </rPr>
      <t xml:space="preserve"> :</t>
    </r>
  </si>
  <si>
    <t>Rev1</t>
  </si>
  <si>
    <t>Indemnités d’entretien et éventuelles indemnités kilométriques (si elles ne sont pas déjà incluses au salaire net) :</t>
  </si>
  <si>
    <t>Rev2</t>
  </si>
  <si>
    <r>
      <rPr>
        <rFont val="Times New Roman"/>
        <color theme="1"/>
        <sz val="11.0"/>
      </rPr>
      <t xml:space="preserve">Indemnités de repas </t>
    </r>
    <r>
      <rPr>
        <rFont val="Times New Roman"/>
        <b/>
        <color theme="1"/>
        <sz val="12.0"/>
        <vertAlign val="superscript"/>
      </rPr>
      <t>(2)</t>
    </r>
    <r>
      <rPr>
        <rFont val="Times New Roman"/>
        <color theme="1"/>
        <sz val="11.0"/>
      </rPr>
      <t xml:space="preserve"> - hors lait maternel- </t>
    </r>
    <r>
      <rPr>
        <rFont val="Times New Roman"/>
        <color theme="1"/>
        <sz val="12.0"/>
      </rPr>
      <t> (si elles ne sont pas déjà incluses au salaire net) :</t>
    </r>
  </si>
  <si>
    <t>Rev3</t>
  </si>
  <si>
    <r>
      <rPr>
        <rFont val="Times New Roman"/>
        <color theme="1"/>
        <sz val="12.0"/>
      </rPr>
      <t>Indemnités maladie et maternité</t>
    </r>
    <r>
      <rPr>
        <rFont val="Times New Roman"/>
        <b/>
        <color theme="1"/>
        <sz val="12.0"/>
        <vertAlign val="superscript"/>
      </rPr>
      <t>(3)</t>
    </r>
    <r>
      <rPr>
        <rFont val="Times New Roman"/>
        <color theme="1"/>
        <sz val="12.0"/>
      </rPr>
      <t> :</t>
    </r>
  </si>
  <si>
    <t>Rev4</t>
  </si>
  <si>
    <r>
      <rPr>
        <rFont val="Times New Roman"/>
        <b/>
        <color theme="1"/>
        <sz val="12.0"/>
      </rPr>
      <t xml:space="preserve">TOTAL </t>
    </r>
    <r>
      <rPr>
        <rFont val="Times New Roman"/>
        <b/>
        <color rgb="FF000000"/>
        <sz val="12.0"/>
      </rPr>
      <t>(Rev1 + Rev2 + Rev3 + Rev4)</t>
    </r>
  </si>
  <si>
    <t>RevTot</t>
  </si>
  <si>
    <r>
      <rPr>
        <rFont val="Times New Roman"/>
        <b/>
        <color theme="1"/>
        <sz val="12.0"/>
        <u/>
      </rPr>
      <t>NOMBRE DE JOURS DE GARDE DE L’ENFANT</t>
    </r>
    <r>
      <rPr>
        <rFont val="Times New Roman"/>
        <b/>
        <color theme="1"/>
        <sz val="12.0"/>
        <u/>
      </rPr>
      <t xml:space="preserve"> - J</t>
    </r>
  </si>
  <si>
    <t>J1</t>
  </si>
  <si>
    <t>J1b</t>
  </si>
  <si>
    <t xml:space="preserve">heures, </t>
  </si>
  <si>
    <r>
      <rPr>
        <rFont val="Times New Roman"/>
        <color theme="1"/>
        <sz val="12.0"/>
      </rPr>
      <t xml:space="preserve">équivalent jour </t>
    </r>
    <r>
      <rPr>
        <rFont val="Times New Roman"/>
        <color theme="1"/>
        <sz val="12.0"/>
        <vertAlign val="superscript"/>
      </rPr>
      <t xml:space="preserve"> (4)</t>
    </r>
  </si>
  <si>
    <t>J2</t>
  </si>
  <si>
    <t>heures,</t>
  </si>
  <si>
    <r>
      <rPr>
        <rFont val="Times New Roman"/>
        <color theme="1"/>
        <sz val="12.0"/>
      </rPr>
      <t xml:space="preserve">équivalent jour </t>
    </r>
    <r>
      <rPr>
        <rFont val="Times New Roman"/>
        <color theme="1"/>
        <sz val="12.0"/>
        <vertAlign val="superscript"/>
      </rPr>
      <t xml:space="preserve"> (4)</t>
    </r>
  </si>
  <si>
    <t>J2b</t>
  </si>
  <si>
    <t>J3</t>
  </si>
  <si>
    <t>J4</t>
  </si>
  <si>
    <t>J5</t>
  </si>
  <si>
    <r>
      <rPr>
        <rFont val="Times New Roman"/>
        <b/>
        <color theme="1"/>
        <sz val="12.0"/>
        <u/>
      </rPr>
      <t>CALCUL DE LA SOMME FORFAITAIRE A DÉDUIRE</t>
    </r>
    <r>
      <rPr>
        <rFont val="Times New Roman"/>
        <b/>
        <color theme="1"/>
        <sz val="12.0"/>
        <u/>
      </rPr>
      <t xml:space="preserve"> - D</t>
    </r>
  </si>
  <si>
    <t>Cocher si l’enfant est handicapé</t>
  </si>
  <si>
    <t>Garde &lt; 24h</t>
  </si>
  <si>
    <t>D1</t>
  </si>
  <si>
    <t>Garde ⩾ 24h</t>
  </si>
  <si>
    <t>D2</t>
  </si>
  <si>
    <t>TOTAL (D1 + D2)</t>
  </si>
  <si>
    <t>DTot</t>
  </si>
  <si>
    <r>
      <rPr>
        <rFont val="Times New Roman"/>
        <i/>
        <color theme="1"/>
        <sz val="9.0"/>
      </rPr>
      <t xml:space="preserve">abattement </t>
    </r>
    <r>
      <rPr>
        <rFont val="Times New Roman"/>
        <i/>
        <color rgb="FF000000"/>
        <sz val="9.0"/>
      </rPr>
      <t>à déclarer en 1GA ou 1HA</t>
    </r>
  </si>
  <si>
    <r>
      <rPr>
        <rFont val="Times New Roman"/>
        <b/>
        <color rgb="FF000000"/>
        <sz val="12.0"/>
      </rPr>
      <t xml:space="preserve">REVENU IMPOSABLE À REPORTER
</t>
    </r>
    <r>
      <rPr>
        <rFont val="Times New Roman"/>
        <b/>
        <color rgb="FFFF0000"/>
        <sz val="12.0"/>
      </rPr>
      <t xml:space="preserve">Ligne 1AA à 1DA </t>
    </r>
    <r>
      <rPr>
        <rFont val="Times New Roman"/>
        <b val="0"/>
        <color rgb="FF000000"/>
        <sz val="12.0"/>
      </rPr>
      <t xml:space="preserve">(employés directement par un particulier)
ou </t>
    </r>
    <r>
      <rPr>
        <rFont val="Times New Roman"/>
        <b/>
        <color rgb="FFFF0000"/>
        <sz val="12.0"/>
      </rPr>
      <t xml:space="preserve">Ligne 1 AJ à 1 DJ </t>
    </r>
    <r>
      <rPr>
        <rFont val="Times New Roman"/>
        <b val="0"/>
        <color rgb="FF000000"/>
        <sz val="12.0"/>
      </rPr>
      <t>(employés par une personne morale)</t>
    </r>
    <r>
      <rPr>
        <rFont val="Times New Roman"/>
        <b/>
        <color rgb="FFFF0000"/>
        <sz val="12.0"/>
      </rPr>
      <t xml:space="preserve"> 
</t>
    </r>
    <r>
      <rPr>
        <rFont val="Times New Roman"/>
        <b val="0"/>
        <color rgb="FF000000"/>
        <sz val="12.0"/>
      </rPr>
      <t xml:space="preserve">
</t>
    </r>
    <r>
      <rPr>
        <rFont val="Times New Roman"/>
        <b val="0"/>
        <i/>
        <color rgb="FF000000"/>
        <sz val="12.0"/>
      </rPr>
      <t>Depuis 2022 : sur internet, le calcul du revenu imposable se fait automatiquement grâce à ce que vous saisirez dans la colonne abattement de l’écran de détail des revenus (icône crayon, cf notice).</t>
    </r>
  </si>
  <si>
    <r>
      <rPr>
        <rFont val="Times New Roman"/>
        <b/>
        <color rgb="FF000000"/>
        <sz val="12.0"/>
      </rPr>
      <t xml:space="preserve">ABATTEMENT À REPORTER
</t>
    </r>
    <r>
      <rPr>
        <rFont val="Times New Roman"/>
        <b/>
        <color rgb="FFFF0000"/>
        <sz val="12.0"/>
      </rPr>
      <t xml:space="preserve">Ligne 1GA à 1JA
</t>
    </r>
    <r>
      <rPr>
        <rFont val="Times New Roman"/>
        <b val="0"/>
        <i/>
        <color rgb="FF000000"/>
        <sz val="12.0"/>
      </rPr>
      <t>Depuis 2022 : sur internet, l’abattement doit être renseigné sur l’écran de détail des revenus pré-remplis (icône crayon, cf notice) et sera reporté automatiquement en ligne 1GA / 1HA…</t>
    </r>
  </si>
  <si>
    <t>Dtot</t>
  </si>
  <si>
    <t>(1) les heures complémentaires et supplémentaires sont exonérées dans la limite annuelle totale de 7 500 € (elles sont à déclarer 1GH ou 1HH)</t>
  </si>
  <si>
    <t>(3) les indemnités Pôle Emploi, s’il y en a, doivent être portées à la ligne 1AP ou 1BP</t>
  </si>
  <si>
    <t>(4) soit nombre d’heures divisé par 8</t>
  </si>
  <si>
    <t/>
  </si>
  <si>
    <t>Rentrez ci-dessous les paramètres de l’année de campagne</t>
  </si>
  <si>
    <t xml:space="preserve">Année des revenus </t>
  </si>
  <si>
    <t>Date</t>
  </si>
  <si>
    <t>SMIC 1</t>
  </si>
  <si>
    <t>SMIC 2</t>
  </si>
  <si>
    <t>Repas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</si>
</sst>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#"/>
    <numFmt numFmtId="165" formatCode="General;\-General;&quot;&quot;"/>
  </numFmts>
  <fonts count="28">
    <font>
      <sz val="10.0"/>
      <color rgb="FF000000"/>
      <name val="Arial"/>
      <scheme val="minor"/>
    </font>
    <font>
      <sz val="12.0"/>
      <color theme="1"/>
      <name val="Times New Roman"/>
    </font>
    <font>
      <i/>
      <sz val="6.0"/>
      <color theme="1"/>
      <name val="Times New Roman"/>
    </font>
    <font/>
    <font>
      <sz val="12.0"/>
      <color theme="1"/>
      <name val="Arial"/>
    </font>
    <font>
      <b/>
      <i/>
      <u/>
      <sz val="12.0"/>
      <color rgb="FF0000CC"/>
      <name val="Times New Roman"/>
    </font>
    <font>
      <i/>
      <sz val="8.0"/>
      <color rgb="FF0000CC"/>
      <name val="Times New Roman"/>
    </font>
    <font>
      <b/>
      <u/>
      <sz val="12.0"/>
      <color rgb="FF0000CC"/>
      <name val="Times New Roman"/>
    </font>
    <font>
      <u/>
      <sz val="12.0"/>
      <color rgb="FF0047FF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u/>
      <sz val="12.0"/>
      <color rgb="FF0047FF"/>
      <name val="Times New Roman"/>
    </font>
    <font>
      <b/>
      <u/>
      <sz val="12.0"/>
      <color theme="1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u/>
      <sz val="12.0"/>
      <color rgb="FF0047FF"/>
      <name val="Times New Roman"/>
    </font>
    <font>
      <sz val="8.0"/>
      <color theme="1"/>
      <name val="Times New Roman"/>
    </font>
    <font>
      <i/>
      <sz val="12.0"/>
      <color theme="1"/>
      <name val="Times New Roman"/>
    </font>
    <font>
      <b/>
      <sz val="12.0"/>
      <color rgb="FF000000"/>
      <name val="Times New Roman"/>
    </font>
    <font>
      <sz val="12.0"/>
      <color rgb="FFFF0000"/>
      <name val="Times New Roman"/>
    </font>
    <font>
      <i/>
      <sz val="9.0"/>
      <color theme="1"/>
      <name val="Times New Roman"/>
    </font>
    <font>
      <sz val="12.0"/>
      <color rgb="FF000000"/>
      <name val="Times New Roman"/>
    </font>
    <font>
      <color theme="1"/>
      <name val="Arial"/>
      <scheme val="minor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DC"/>
        <bgColor rgb="FFB4C7DC"/>
      </patternFill>
    </fill>
    <fill>
      <patternFill patternType="solid">
        <fgColor rgb="FFAFD095"/>
        <bgColor rgb="FFAFD095"/>
      </patternFill>
    </fill>
    <fill>
      <patternFill patternType="solid">
        <fgColor rgb="FFCCCCCC"/>
        <bgColor rgb="FFCCCCCC"/>
      </patternFill>
    </fill>
    <fill>
      <patternFill patternType="solid">
        <fgColor rgb="FFFFB66C"/>
        <bgColor rgb="FFFFB66C"/>
      </patternFill>
    </fill>
  </fills>
  <borders count="40">
    <border/>
    <border>
      <left/>
      <right/>
      <top/>
      <bottom/>
    </border>
    <border>
      <left style="hair">
        <color rgb="FF999999"/>
      </left>
      <right/>
      <top style="hair">
        <color rgb="FF999999"/>
      </top>
      <bottom/>
    </border>
    <border>
      <left/>
      <right/>
      <top style="hair">
        <color rgb="FF999999"/>
      </top>
      <bottom/>
    </border>
    <border>
      <left/>
      <top style="hair">
        <color rgb="FF999999"/>
      </top>
      <bottom/>
    </border>
    <border>
      <right style="hair">
        <color rgb="FF999999"/>
      </right>
      <top style="hair">
        <color rgb="FF999999"/>
      </top>
      <bottom/>
    </border>
    <border>
      <left style="hair">
        <color rgb="FF999999"/>
      </left>
      <right/>
      <top/>
      <bottom/>
    </border>
    <border>
      <left/>
      <right style="hair">
        <color rgb="FF999999"/>
      </right>
      <top/>
      <bottom/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/>
      <top/>
      <bottom/>
    </border>
    <border>
      <top style="hair">
        <color rgb="FF000000"/>
      </top>
    </border>
    <border>
      <left/>
      <right style="hair">
        <color rgb="FF000000"/>
      </right>
      <top/>
      <bottom/>
    </border>
    <border>
      <left style="hair">
        <color rgb="FF000000"/>
      </left>
      <top/>
      <bottom/>
    </border>
    <border>
      <right/>
      <top/>
      <bottom/>
    </border>
    <border>
      <left/>
      <top/>
      <bottom/>
    </border>
    <border>
      <top/>
      <bottom/>
    </border>
    <border>
      <right style="hair">
        <color rgb="FF000000"/>
      </right>
      <top/>
      <bottom/>
    </border>
    <border>
      <left style="hair">
        <color rgb="FF000000"/>
      </left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top/>
      <bottom style="hair">
        <color rgb="FF000000"/>
      </bottom>
    </border>
    <border>
      <right/>
      <top/>
      <bottom style="hair">
        <color rgb="FF000000"/>
      </bottom>
    </border>
    <border>
      <left/>
      <top/>
      <bottom style="hair">
        <color rgb="FF000000"/>
      </bottom>
    </border>
    <border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</border>
    <border>
      <left style="hair">
        <color rgb="FF000000"/>
      </left>
      <right style="hair">
        <color rgb="FF000000"/>
      </right>
    </border>
    <border>
      <right style="hair">
        <color rgb="FF000000"/>
      </right>
      <bottom style="hair">
        <color rgb="FF000000"/>
      </bottom>
    </border>
    <border>
      <right/>
      <top style="hair">
        <color rgb="FF000000"/>
      </top>
      <bottom style="hair">
        <color rgb="FF000000"/>
      </bottom>
    </border>
    <border>
      <left style="hair">
        <color rgb="FF999999"/>
      </left>
      <right/>
      <top/>
      <bottom style="hair">
        <color rgb="FF999999"/>
      </bottom>
    </border>
    <border>
      <left/>
      <right/>
      <top/>
      <bottom style="hair">
        <color rgb="FF999999"/>
      </bottom>
    </border>
    <border>
      <left/>
      <right style="hair">
        <color rgb="FF999999"/>
      </right>
      <top/>
      <bottom style="hair">
        <color rgb="FF999999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3" fillId="2" fontId="1" numFmtId="0" xfId="0" applyAlignment="1" applyBorder="1" applyFont="1">
      <alignment shrinkToFit="0" vertical="bottom" wrapText="0"/>
    </xf>
    <xf borderId="4" fillId="2" fontId="2" numFmtId="0" xfId="0" applyAlignment="1" applyBorder="1" applyFont="1">
      <alignment horizontal="right" shrinkToFit="0" vertical="bottom" wrapText="0"/>
    </xf>
    <xf borderId="5" fillId="0" fontId="3" numFmtId="0" xfId="0" applyBorder="1" applyFont="1"/>
    <xf borderId="6" fillId="2" fontId="1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shrinkToFit="0" vertical="bottom" wrapText="0"/>
    </xf>
    <xf borderId="1" fillId="2" fontId="5" numFmtId="0" xfId="0" applyAlignment="1" applyBorder="1" applyFont="1">
      <alignment horizontal="center" shrinkToFit="0" vertical="bottom" wrapText="0"/>
    </xf>
    <xf borderId="1" fillId="2" fontId="2" numFmtId="0" xfId="0" applyAlignment="1" applyBorder="1" applyFont="1">
      <alignment horizontal="right" shrinkToFit="0" vertical="bottom" wrapText="0"/>
    </xf>
    <xf borderId="7" fillId="2" fontId="1" numFmtId="0" xfId="0" applyAlignment="1" applyBorder="1" applyFont="1">
      <alignment shrinkToFit="0" vertical="bottom" wrapText="0"/>
    </xf>
    <xf borderId="1" fillId="2" fontId="6" numFmtId="0" xfId="0" applyAlignment="1" applyBorder="1" applyFont="1">
      <alignment horizontal="center" shrinkToFit="0" vertical="bottom" wrapText="0"/>
    </xf>
    <xf borderId="1" fillId="2" fontId="7" numFmtId="0" xfId="0" applyAlignment="1" applyBorder="1" applyFont="1">
      <alignment horizontal="center" shrinkToFit="0" vertical="bottom" wrapText="0"/>
    </xf>
    <xf borderId="1" fillId="2" fontId="8" numFmtId="0" xfId="0" applyAlignment="1" applyBorder="1" applyFont="1">
      <alignment horizontal="center" shrinkToFit="0" vertical="bottom" wrapText="0"/>
    </xf>
    <xf borderId="8" fillId="0" fontId="9" numFmtId="0" xfId="0" applyAlignment="1" applyBorder="1" applyFont="1">
      <alignment shrinkToFit="0" vertical="top" wrapText="0"/>
    </xf>
    <xf borderId="9" fillId="0" fontId="3" numFmtId="0" xfId="0" applyBorder="1" applyFont="1"/>
    <xf borderId="10" fillId="2" fontId="1" numFmtId="0" xfId="0" applyAlignment="1" applyBorder="1" applyFont="1">
      <alignment horizontal="center" shrinkToFit="0" vertical="bottom" wrapText="0"/>
    </xf>
    <xf borderId="8" fillId="0" fontId="10" numFmtId="0" xfId="0" applyAlignment="1" applyBorder="1" applyFont="1">
      <alignment shrinkToFit="0" vertical="top" wrapText="1"/>
    </xf>
    <xf borderId="11" fillId="0" fontId="3" numFmtId="0" xfId="0" applyBorder="1" applyFont="1"/>
    <xf borderId="0" fillId="0" fontId="1" numFmtId="0" xfId="0" applyAlignment="1" applyFont="1">
      <alignment shrinkToFit="0" vertical="bottom" wrapText="0"/>
    </xf>
    <xf borderId="10" fillId="2" fontId="11" numFmtId="0" xfId="0" applyAlignment="1" applyBorder="1" applyFont="1">
      <alignment shrinkToFit="0" vertical="top" wrapText="0"/>
    </xf>
    <xf borderId="12" fillId="3" fontId="1" numFmtId="0" xfId="0" applyAlignment="1" applyBorder="1" applyFill="1" applyFont="1">
      <alignment horizontal="left" shrinkToFit="0" vertical="top" wrapText="0"/>
    </xf>
    <xf borderId="13" fillId="2" fontId="12" numFmtId="0" xfId="0" applyAlignment="1" applyBorder="1" applyFont="1">
      <alignment shrinkToFit="0" vertical="top" wrapText="0"/>
    </xf>
    <xf borderId="14" fillId="0" fontId="3" numFmtId="0" xfId="0" applyBorder="1" applyFont="1"/>
    <xf borderId="15" fillId="3" fontId="1" numFmtId="0" xfId="0" applyAlignment="1" applyBorder="1" applyFont="1">
      <alignment horizontal="left" shrinkToFit="0" vertical="top" wrapText="0"/>
    </xf>
    <xf borderId="16" fillId="0" fontId="3" numFmtId="0" xfId="0" applyBorder="1" applyFont="1"/>
    <xf borderId="17" fillId="0" fontId="3" numFmtId="0" xfId="0" applyBorder="1" applyFont="1"/>
    <xf borderId="18" fillId="2" fontId="13" numFmtId="0" xfId="0" applyAlignment="1" applyBorder="1" applyFont="1">
      <alignment shrinkToFit="0" vertical="top" wrapText="0"/>
    </xf>
    <xf borderId="19" fillId="3" fontId="1" numFmtId="0" xfId="0" applyAlignment="1" applyBorder="1" applyFont="1">
      <alignment horizontal="left" shrinkToFit="0" vertical="top" wrapText="0"/>
    </xf>
    <xf borderId="20" fillId="2" fontId="14" numFmtId="0" xfId="0" applyAlignment="1" applyBorder="1" applyFont="1">
      <alignment shrinkToFit="0" vertical="top" wrapText="0"/>
    </xf>
    <xf borderId="21" fillId="0" fontId="3" numFmtId="0" xfId="0" applyBorder="1" applyFont="1"/>
    <xf borderId="22" fillId="3" fontId="1" numFmtId="0" xfId="0" applyAlignment="1" applyBorder="1" applyFont="1">
      <alignment horizontal="left" shrinkToFit="0" vertical="top" wrapText="0"/>
    </xf>
    <xf borderId="23" fillId="0" fontId="3" numFmtId="0" xfId="0" applyBorder="1" applyFont="1"/>
    <xf borderId="24" fillId="0" fontId="3" numFmtId="0" xfId="0" applyBorder="1" applyFont="1"/>
    <xf borderId="1" fillId="2" fontId="15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shrinkToFit="0" vertical="center" wrapText="0"/>
    </xf>
    <xf borderId="6" fillId="2" fontId="1" numFmtId="0" xfId="0" applyAlignment="1" applyBorder="1" applyFont="1">
      <alignment shrinkToFit="0" vertical="center" wrapText="0"/>
    </xf>
    <xf borderId="25" fillId="4" fontId="16" numFmtId="0" xfId="0" applyAlignment="1" applyBorder="1" applyFill="1" applyFont="1">
      <alignment shrinkToFit="0" vertical="center" wrapText="0"/>
    </xf>
    <xf borderId="26" fillId="0" fontId="3" numFmtId="0" xfId="0" applyBorder="1" applyFont="1"/>
    <xf borderId="27" fillId="0" fontId="3" numFmtId="0" xfId="0" applyBorder="1" applyFont="1"/>
    <xf borderId="7" fillId="2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28" fillId="0" fontId="1" numFmtId="0" xfId="0" applyAlignment="1" applyBorder="1" applyFont="1">
      <alignment shrinkToFit="0" vertical="center" wrapText="0"/>
    </xf>
    <xf borderId="29" fillId="0" fontId="3" numFmtId="0" xfId="0" applyBorder="1" applyFont="1"/>
    <xf borderId="25" fillId="3" fontId="1" numFmtId="0" xfId="0" applyAlignment="1" applyBorder="1" applyFont="1">
      <alignment horizontal="center" shrinkToFit="0" vertical="center" wrapText="0"/>
    </xf>
    <xf borderId="30" fillId="0" fontId="17" numFmtId="0" xfId="0" applyAlignment="1" applyBorder="1" applyFont="1">
      <alignment horizontal="center" shrinkToFit="0" vertical="center" wrapText="0"/>
    </xf>
    <xf borderId="28" fillId="0" fontId="18" numFmtId="0" xfId="0" applyAlignment="1" applyBorder="1" applyFont="1">
      <alignment shrinkToFit="0" vertical="center" wrapText="0"/>
    </xf>
    <xf borderId="28" fillId="0" fontId="17" numFmtId="0" xfId="0" applyAlignment="1" applyBorder="1" applyFont="1">
      <alignment horizontal="right" shrinkToFit="0" vertical="center" wrapText="0"/>
    </xf>
    <xf borderId="25" fillId="0" fontId="1" numFmtId="164" xfId="0" applyAlignment="1" applyBorder="1" applyFont="1" applyNumberFormat="1">
      <alignment horizontal="center" shrinkToFit="0" vertical="center" wrapText="0"/>
    </xf>
    <xf borderId="1" fillId="2" fontId="19" numFmtId="0" xfId="0" applyAlignment="1" applyBorder="1" applyFont="1">
      <alignment shrinkToFit="0" vertical="center" wrapText="0"/>
    </xf>
    <xf borderId="20" fillId="3" fontId="1" numFmtId="0" xfId="0" applyAlignment="1" applyBorder="1" applyFont="1">
      <alignment horizontal="center" shrinkToFit="0" vertical="center" wrapText="0"/>
    </xf>
    <xf borderId="18" fillId="3" fontId="1" numFmtId="0" xfId="0" applyAlignment="1" applyBorder="1" applyFont="1">
      <alignment horizontal="center" shrinkToFit="0" vertical="center" wrapText="0"/>
    </xf>
    <xf borderId="28" fillId="0" fontId="1" numFmtId="0" xfId="0" applyAlignment="1" applyBorder="1" applyFont="1">
      <alignment horizontal="center" shrinkToFit="0" vertical="center" wrapText="0"/>
    </xf>
    <xf borderId="28" fillId="0" fontId="1" numFmtId="0" xfId="0" applyAlignment="1" applyBorder="1" applyFont="1">
      <alignment horizontal="left" shrinkToFit="0" vertical="center" wrapText="0"/>
    </xf>
    <xf borderId="28" fillId="0" fontId="1" numFmtId="165" xfId="0" applyAlignment="1" applyBorder="1" applyFont="1" applyNumberFormat="1">
      <alignment horizontal="center" shrinkToFit="0" vertical="center" wrapText="0"/>
    </xf>
    <xf borderId="28" fillId="0" fontId="17" numFmtId="165" xfId="0" applyAlignment="1" applyBorder="1" applyFont="1" applyNumberFormat="1">
      <alignment horizontal="center" shrinkToFit="0" vertical="center" wrapText="0"/>
    </xf>
    <xf borderId="25" fillId="0" fontId="1" numFmtId="0" xfId="0" applyAlignment="1" applyBorder="1" applyFont="1">
      <alignment horizontal="center" shrinkToFit="0" vertical="center" wrapText="0"/>
    </xf>
    <xf borderId="31" fillId="3" fontId="1" numFmtId="0" xfId="0" applyAlignment="1" applyBorder="1" applyFont="1">
      <alignment horizontal="center" shrinkToFit="0" vertical="center" wrapText="0"/>
    </xf>
    <xf borderId="32" fillId="2" fontId="20" numFmtId="0" xfId="0" applyAlignment="1" applyBorder="1" applyFont="1">
      <alignment horizontal="center" shrinkToFit="0" textRotation="90" vertical="center" wrapText="0"/>
    </xf>
    <xf borderId="8" fillId="0" fontId="1" numFmtId="0" xfId="0" applyAlignment="1" applyBorder="1" applyFont="1">
      <alignment shrinkToFit="0" vertical="center" wrapText="0"/>
    </xf>
    <xf borderId="33" fillId="0" fontId="1" numFmtId="164" xfId="0" applyAlignment="1" applyBorder="1" applyFont="1" applyNumberFormat="1">
      <alignment shrinkToFit="0" vertical="center" wrapText="0"/>
    </xf>
    <xf borderId="34" fillId="0" fontId="17" numFmtId="0" xfId="0" applyAlignment="1" applyBorder="1" applyFont="1">
      <alignment horizontal="center" shrinkToFit="0" vertical="center" wrapText="0"/>
    </xf>
    <xf borderId="30" fillId="0" fontId="3" numFmtId="0" xfId="0" applyBorder="1" applyFont="1"/>
    <xf borderId="28" fillId="0" fontId="21" numFmtId="0" xfId="0" applyAlignment="1" applyBorder="1" applyFont="1">
      <alignment shrinkToFit="0" vertical="center" wrapText="0"/>
    </xf>
    <xf borderId="35" fillId="0" fontId="3" numFmtId="0" xfId="0" applyBorder="1" applyFont="1"/>
    <xf borderId="28" fillId="0" fontId="3" numFmtId="0" xfId="0" applyBorder="1" applyFont="1"/>
    <xf borderId="28" fillId="0" fontId="1" numFmtId="164" xfId="0" applyAlignment="1" applyBorder="1" applyFont="1" applyNumberFormat="1">
      <alignment shrinkToFit="0" vertical="center" wrapText="0"/>
    </xf>
    <xf borderId="30" fillId="0" fontId="22" numFmtId="0" xfId="0" applyAlignment="1" applyBorder="1" applyFont="1">
      <alignment horizontal="center" shrinkToFit="0" vertical="center" wrapText="0"/>
    </xf>
    <xf borderId="1" fillId="2" fontId="23" numFmtId="0" xfId="0" applyAlignment="1" applyBorder="1" applyFont="1">
      <alignment shrinkToFit="0" vertical="center" wrapText="0"/>
    </xf>
    <xf borderId="15" fillId="2" fontId="24" numFmtId="0" xfId="0" applyAlignment="1" applyBorder="1" applyFont="1">
      <alignment horizontal="center" shrinkToFit="0" vertical="top" wrapText="0"/>
    </xf>
    <xf borderId="25" fillId="5" fontId="22" numFmtId="0" xfId="0" applyAlignment="1" applyBorder="1" applyFill="1" applyFont="1">
      <alignment horizontal="left" shrinkToFit="0" vertical="center" wrapText="1"/>
    </xf>
    <xf borderId="36" fillId="0" fontId="3" numFmtId="0" xfId="0" applyBorder="1" applyFont="1"/>
    <xf borderId="25" fillId="0" fontId="25" numFmtId="0" xfId="0" applyAlignment="1" applyBorder="1" applyFont="1">
      <alignment horizontal="center" shrinkToFit="0" vertical="center" wrapText="0"/>
    </xf>
    <xf borderId="25" fillId="6" fontId="22" numFmtId="164" xfId="0" applyAlignment="1" applyBorder="1" applyFill="1" applyFont="1" applyNumberFormat="1">
      <alignment horizontal="center" shrinkToFit="0" vertical="center" wrapText="0"/>
    </xf>
    <xf borderId="1" fillId="2" fontId="21" numFmtId="0" xfId="0" applyAlignment="1" applyBorder="1" applyFont="1">
      <alignment shrinkToFit="0" vertical="bottom" wrapText="0"/>
    </xf>
    <xf borderId="37" fillId="2" fontId="1" numFmtId="0" xfId="0" applyAlignment="1" applyBorder="1" applyFont="1">
      <alignment shrinkToFit="0" vertical="bottom" wrapText="0"/>
    </xf>
    <xf borderId="38" fillId="2" fontId="1" numFmtId="0" xfId="0" applyAlignment="1" applyBorder="1" applyFont="1">
      <alignment shrinkToFit="0" vertical="bottom" wrapText="0"/>
    </xf>
    <xf borderId="39" fillId="2" fontId="1" numFmtId="0" xfId="0" applyAlignment="1" applyBorder="1" applyFont="1">
      <alignment shrinkToFit="0" vertical="bottom" wrapText="0"/>
    </xf>
    <xf borderId="0" fillId="0" fontId="26" numFmtId="0" xfId="0" applyFont="1"/>
    <xf borderId="0" fillId="0" fontId="27" numFmtId="4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 outlineLevelRow="1"/>
  <cols>
    <col customWidth="1" min="1" max="1" width="11.5"/>
    <col customWidth="1" min="2" max="3" width="2.38"/>
    <col customWidth="1" min="4" max="4" width="17.75"/>
    <col customWidth="1" min="5" max="5" width="46.38"/>
    <col customWidth="1" min="6" max="6" width="10.5"/>
    <col customWidth="1" min="7" max="7" width="14.88"/>
    <col customWidth="1" min="8" max="8" width="12.5"/>
    <col customWidth="1" min="9" max="9" width="16.25"/>
    <col customWidth="1" min="10" max="11" width="10.25"/>
    <col customWidth="1" min="12" max="12" width="5.0"/>
    <col customWidth="1" min="13" max="35" width="11.5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6"/>
      <c r="C2" s="1"/>
      <c r="D2" s="7"/>
      <c r="E2" s="1"/>
      <c r="F2" s="8" t="str">
        <f>"DDFIP29 - FICHE DE CALCUL - REVENUS "&amp;'paramètres'!C3&amp;" DES ASSISTANTS MATERNELS AGRÉES"</f>
        <v>DDFIP29 - FICHE DE CALCUL - REVENUS 2025 DES ASSISTANTS MATERNELS AGRÉES</v>
      </c>
      <c r="G2" s="1"/>
      <c r="H2" s="1"/>
      <c r="I2" s="1"/>
      <c r="J2" s="1"/>
      <c r="K2" s="9" t="s">
        <v>0</v>
      </c>
      <c r="L2" s="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ht="9.0" customHeight="1">
      <c r="A3" s="1"/>
      <c r="B3" s="6"/>
      <c r="C3" s="1"/>
      <c r="D3" s="7"/>
      <c r="E3" s="1"/>
      <c r="F3" s="11" t="s">
        <v>1</v>
      </c>
      <c r="G3" s="1"/>
      <c r="H3" s="1"/>
      <c r="I3" s="1"/>
      <c r="J3" s="1"/>
      <c r="K3" s="1"/>
      <c r="L3" s="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6"/>
      <c r="C4" s="1"/>
      <c r="D4" s="7"/>
      <c r="E4" s="1"/>
      <c r="F4" s="12" t="s">
        <v>2</v>
      </c>
      <c r="G4" s="1"/>
      <c r="H4" s="1"/>
      <c r="I4" s="1"/>
      <c r="J4" s="1"/>
      <c r="K4" s="1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6"/>
      <c r="C5" s="1"/>
      <c r="D5" s="13"/>
      <c r="E5" s="1"/>
      <c r="F5" s="1"/>
      <c r="G5" s="1"/>
      <c r="H5" s="1"/>
      <c r="I5" s="1"/>
      <c r="J5" s="1"/>
      <c r="K5" s="1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ht="19.5" customHeight="1">
      <c r="A6" s="1"/>
      <c r="B6" s="6"/>
      <c r="C6" s="1"/>
      <c r="D6" s="14" t="s">
        <v>3</v>
      </c>
      <c r="E6" s="15"/>
      <c r="F6" s="16"/>
      <c r="G6" s="17" t="s">
        <v>4</v>
      </c>
      <c r="H6" s="18"/>
      <c r="I6" s="18"/>
      <c r="J6" s="18"/>
      <c r="K6" s="15"/>
      <c r="L6" s="10"/>
      <c r="M6" s="1"/>
      <c r="N6" s="7"/>
      <c r="O6" s="1"/>
      <c r="P6" s="1"/>
      <c r="Q6" s="1"/>
      <c r="R6" s="1"/>
      <c r="S6" s="1"/>
      <c r="T6" s="1"/>
      <c r="U6" s="1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ht="27.75" customHeight="1">
      <c r="A7" s="1"/>
      <c r="B7" s="6"/>
      <c r="C7" s="1"/>
      <c r="D7" s="20" t="s">
        <v>5</v>
      </c>
      <c r="E7" s="21"/>
      <c r="F7" s="16"/>
      <c r="G7" s="22" t="s">
        <v>6</v>
      </c>
      <c r="H7" s="23"/>
      <c r="I7" s="24"/>
      <c r="J7" s="25"/>
      <c r="K7" s="26"/>
      <c r="L7" s="10"/>
      <c r="M7" s="1"/>
      <c r="N7" s="7"/>
      <c r="O7" s="1"/>
      <c r="P7" s="1"/>
      <c r="Q7" s="1"/>
      <c r="R7" s="1"/>
      <c r="S7" s="1"/>
      <c r="T7" s="1"/>
      <c r="U7" s="1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ht="41.25" customHeight="1">
      <c r="A8" s="1"/>
      <c r="B8" s="6"/>
      <c r="C8" s="1"/>
      <c r="D8" s="27" t="s">
        <v>7</v>
      </c>
      <c r="E8" s="28"/>
      <c r="F8" s="16"/>
      <c r="G8" s="29" t="s">
        <v>8</v>
      </c>
      <c r="H8" s="30"/>
      <c r="I8" s="31"/>
      <c r="J8" s="32"/>
      <c r="K8" s="33"/>
      <c r="L8" s="10"/>
      <c r="M8" s="1"/>
      <c r="N8" s="7"/>
      <c r="O8" s="1"/>
      <c r="P8" s="1"/>
      <c r="Q8" s="1"/>
      <c r="R8" s="1"/>
      <c r="S8" s="1"/>
      <c r="T8" s="1"/>
      <c r="U8" s="1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</row>
    <row r="9">
      <c r="A9" s="1"/>
      <c r="B9" s="6"/>
      <c r="C9" s="1"/>
      <c r="D9" s="34"/>
      <c r="E9" s="1"/>
      <c r="F9" s="1"/>
      <c r="G9" s="1"/>
      <c r="H9" s="1"/>
      <c r="I9" s="1"/>
      <c r="J9" s="1"/>
      <c r="K9" s="1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ht="23.25" customHeight="1">
      <c r="A10" s="35"/>
      <c r="B10" s="36"/>
      <c r="C10" s="35"/>
      <c r="D10" s="37" t="s">
        <v>9</v>
      </c>
      <c r="E10" s="38"/>
      <c r="F10" s="38"/>
      <c r="G10" s="38"/>
      <c r="H10" s="38"/>
      <c r="I10" s="38"/>
      <c r="J10" s="38"/>
      <c r="K10" s="39"/>
      <c r="L10" s="40"/>
      <c r="M10" s="35"/>
      <c r="N10" s="35"/>
      <c r="O10" s="35"/>
      <c r="P10" s="35"/>
      <c r="Q10" s="35"/>
      <c r="R10" s="35"/>
      <c r="S10" s="35"/>
      <c r="T10" s="35"/>
      <c r="U10" s="35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ht="24.0" customHeight="1">
      <c r="A11" s="35"/>
      <c r="B11" s="36"/>
      <c r="C11" s="35"/>
      <c r="D11" s="42" t="s">
        <v>10</v>
      </c>
      <c r="E11" s="43"/>
      <c r="F11" s="43"/>
      <c r="G11" s="43"/>
      <c r="H11" s="43"/>
      <c r="I11" s="44"/>
      <c r="J11" s="39"/>
      <c r="K11" s="45" t="s">
        <v>11</v>
      </c>
      <c r="L11" s="40"/>
      <c r="M11" s="35"/>
      <c r="N11" s="35"/>
      <c r="O11" s="35"/>
      <c r="P11" s="35"/>
      <c r="Q11" s="35"/>
      <c r="R11" s="35"/>
      <c r="S11" s="35"/>
      <c r="T11" s="35"/>
      <c r="U11" s="35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ht="24.0" customHeight="1">
      <c r="A12" s="35"/>
      <c r="B12" s="36"/>
      <c r="C12" s="35"/>
      <c r="D12" s="42" t="s">
        <v>12</v>
      </c>
      <c r="E12" s="43"/>
      <c r="F12" s="43"/>
      <c r="G12" s="43"/>
      <c r="H12" s="43"/>
      <c r="I12" s="44"/>
      <c r="J12" s="39"/>
      <c r="K12" s="45" t="s">
        <v>13</v>
      </c>
      <c r="L12" s="40"/>
      <c r="M12" s="35"/>
      <c r="N12" s="35"/>
      <c r="O12" s="35"/>
      <c r="P12" s="35"/>
      <c r="Q12" s="35"/>
      <c r="R12" s="35"/>
      <c r="S12" s="35"/>
      <c r="T12" s="35"/>
      <c r="U12" s="35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ht="24.0" customHeight="1">
      <c r="A13" s="35"/>
      <c r="B13" s="36"/>
      <c r="C13" s="35"/>
      <c r="D13" s="46" t="s">
        <v>14</v>
      </c>
      <c r="E13" s="43"/>
      <c r="F13" s="43"/>
      <c r="G13" s="43"/>
      <c r="H13" s="43"/>
      <c r="I13" s="44"/>
      <c r="J13" s="39"/>
      <c r="K13" s="45" t="s">
        <v>15</v>
      </c>
      <c r="L13" s="40"/>
      <c r="M13" s="35"/>
      <c r="N13" s="35"/>
      <c r="O13" s="35"/>
      <c r="P13" s="35"/>
      <c r="Q13" s="35"/>
      <c r="R13" s="35"/>
      <c r="S13" s="35"/>
      <c r="T13" s="35"/>
      <c r="U13" s="35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ht="24.0" customHeight="1">
      <c r="A14" s="35"/>
      <c r="B14" s="36"/>
      <c r="C14" s="35"/>
      <c r="D14" s="42" t="s">
        <v>16</v>
      </c>
      <c r="E14" s="43"/>
      <c r="F14" s="43"/>
      <c r="G14" s="43"/>
      <c r="H14" s="43"/>
      <c r="I14" s="44"/>
      <c r="J14" s="39"/>
      <c r="K14" s="45" t="s">
        <v>17</v>
      </c>
      <c r="L14" s="40"/>
      <c r="M14" s="35"/>
      <c r="N14" s="35"/>
      <c r="O14" s="35"/>
      <c r="P14" s="35"/>
      <c r="Q14" s="35"/>
      <c r="R14" s="35"/>
      <c r="S14" s="35"/>
      <c r="T14" s="35"/>
      <c r="U14" s="35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</row>
    <row r="15" ht="23.25" customHeight="1">
      <c r="A15" s="35"/>
      <c r="B15" s="36"/>
      <c r="C15" s="35"/>
      <c r="D15" s="47" t="s">
        <v>18</v>
      </c>
      <c r="E15" s="43"/>
      <c r="F15" s="43"/>
      <c r="G15" s="43"/>
      <c r="H15" s="43"/>
      <c r="I15" s="48">
        <f>ROUND(SUM(I11:I14),0)</f>
        <v>0</v>
      </c>
      <c r="J15" s="39"/>
      <c r="K15" s="45" t="s">
        <v>19</v>
      </c>
      <c r="L15" s="40"/>
      <c r="M15" s="35"/>
      <c r="N15" s="35"/>
      <c r="O15" s="35"/>
      <c r="P15" s="35"/>
      <c r="Q15" s="35"/>
      <c r="R15" s="35"/>
      <c r="S15" s="35"/>
      <c r="T15" s="35"/>
      <c r="U15" s="35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ht="29.25" customHeight="1">
      <c r="A16" s="35"/>
      <c r="B16" s="36"/>
      <c r="C16" s="35"/>
      <c r="D16" s="49"/>
      <c r="E16" s="35"/>
      <c r="F16" s="35"/>
      <c r="G16" s="35"/>
      <c r="H16" s="35"/>
      <c r="I16" s="35"/>
      <c r="J16" s="35"/>
      <c r="K16" s="35"/>
      <c r="L16" s="40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ht="23.25" customHeight="1">
      <c r="A17" s="35"/>
      <c r="B17" s="36"/>
      <c r="C17" s="35"/>
      <c r="D17" s="37" t="s">
        <v>20</v>
      </c>
      <c r="E17" s="38"/>
      <c r="F17" s="38"/>
      <c r="G17" s="38"/>
      <c r="H17" s="38"/>
      <c r="I17" s="38"/>
      <c r="J17" s="38"/>
      <c r="K17" s="39"/>
      <c r="L17" s="40"/>
      <c r="M17" s="35"/>
      <c r="N17" s="35"/>
      <c r="O17" s="35"/>
      <c r="P17" s="35"/>
      <c r="Q17" s="35"/>
      <c r="R17" s="35"/>
      <c r="S17" s="35"/>
      <c r="T17" s="35"/>
      <c r="U17" s="35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ht="23.25" customHeight="1">
      <c r="A18" s="35"/>
      <c r="B18" s="36"/>
      <c r="C18" s="35"/>
      <c r="D18" s="42" t="str">
        <f>"Nombre de jours de garde d'au moins 8H et de moins de 24H consécutives  "&amp;'paramètres'!D4</f>
        <v>Nombre de jours de garde d'au moins 8H et de moins de 24H consécutives  </v>
      </c>
      <c r="E18" s="43"/>
      <c r="F18" s="43"/>
      <c r="G18" s="43"/>
      <c r="H18" s="43"/>
      <c r="I18" s="50"/>
      <c r="J18" s="30"/>
      <c r="K18" s="45" t="s">
        <v>21</v>
      </c>
      <c r="L18" s="40"/>
      <c r="M18" s="35"/>
      <c r="N18" s="35"/>
      <c r="O18" s="35"/>
      <c r="P18" s="35"/>
      <c r="Q18" s="35"/>
      <c r="R18" s="35"/>
      <c r="S18" s="35"/>
      <c r="T18" s="35"/>
      <c r="U18" s="35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ht="23.25" hidden="1" customHeight="1" outlineLevel="1">
      <c r="A19" s="35"/>
      <c r="B19" s="36"/>
      <c r="C19" s="35"/>
      <c r="D19" s="42" t="str">
        <f>"Nombre de jours de garde d'au moins 8H et de moins de 24H consécutives après le "&amp;'paramètres'!D5</f>
        <v>Nombre de jours de garde d'au moins 8H et de moins de 24H consécutives après le </v>
      </c>
      <c r="E19" s="43"/>
      <c r="F19" s="43"/>
      <c r="G19" s="43"/>
      <c r="H19" s="43"/>
      <c r="I19" s="50"/>
      <c r="J19" s="30"/>
      <c r="K19" s="45" t="s">
        <v>22</v>
      </c>
      <c r="L19" s="40"/>
      <c r="M19" s="35"/>
      <c r="N19" s="35"/>
      <c r="O19" s="35"/>
      <c r="P19" s="35"/>
      <c r="Q19" s="35"/>
      <c r="R19" s="35"/>
      <c r="S19" s="35"/>
      <c r="T19" s="35"/>
      <c r="U19" s="35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ht="23.25" customHeight="1">
      <c r="A20" s="35"/>
      <c r="B20" s="36"/>
      <c r="C20" s="35"/>
      <c r="D20" s="42" t="str">
        <f>"Garde de moins de 8H par jour "&amp;'paramètres'!D4&amp;" (total annuel des heures de garde)"</f>
        <v>Garde de moins de 8H par jour  (total annuel des heures de garde)</v>
      </c>
      <c r="E20" s="43"/>
      <c r="F20" s="43"/>
      <c r="G20" s="51"/>
      <c r="H20" s="52" t="s">
        <v>23</v>
      </c>
      <c r="I20" s="53" t="s">
        <v>24</v>
      </c>
      <c r="J20" s="54">
        <f t="shared" ref="J20:J21" si="1">G20/8</f>
        <v>0</v>
      </c>
      <c r="K20" s="45" t="s">
        <v>25</v>
      </c>
      <c r="L20" s="40"/>
      <c r="M20" s="35"/>
      <c r="N20" s="35"/>
      <c r="O20" s="35"/>
      <c r="P20" s="35"/>
      <c r="Q20" s="35"/>
      <c r="R20" s="35"/>
      <c r="S20" s="35"/>
      <c r="T20" s="35"/>
      <c r="U20" s="35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ht="23.25" hidden="1" customHeight="1" outlineLevel="1">
      <c r="A21" s="35"/>
      <c r="B21" s="36"/>
      <c r="C21" s="35"/>
      <c r="D21" s="42" t="str">
        <f>"Garde de moins de 8H par jour après le "&amp;'paramètres'!D5&amp;" (total annuel des heures de garde)"</f>
        <v>Garde de moins de 8H par jour après le  (total annuel des heures de garde)</v>
      </c>
      <c r="E21" s="43"/>
      <c r="F21" s="43"/>
      <c r="G21" s="51"/>
      <c r="H21" s="52" t="s">
        <v>26</v>
      </c>
      <c r="I21" s="53" t="s">
        <v>27</v>
      </c>
      <c r="J21" s="54">
        <f t="shared" si="1"/>
        <v>0</v>
      </c>
      <c r="K21" s="45" t="s">
        <v>28</v>
      </c>
      <c r="L21" s="40"/>
      <c r="M21" s="35"/>
      <c r="N21" s="35"/>
      <c r="O21" s="35"/>
      <c r="P21" s="35"/>
      <c r="Q21" s="35"/>
      <c r="R21" s="35"/>
      <c r="S21" s="35"/>
      <c r="T21" s="35"/>
      <c r="U21" s="35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ht="23.25" customHeight="1">
      <c r="A22" s="35"/>
      <c r="B22" s="36"/>
      <c r="C22" s="35"/>
      <c r="D22" s="47" t="str">
        <f>"Total de jours de garde "&amp;'paramètres'!D4&amp;" (J1 + J2)"</f>
        <v>Total de jours de garde  (J1 + J2)</v>
      </c>
      <c r="E22" s="43"/>
      <c r="F22" s="43"/>
      <c r="G22" s="43"/>
      <c r="H22" s="43"/>
      <c r="I22" s="43"/>
      <c r="J22" s="55">
        <f t="shared" ref="J22:J23" si="2">ROUND(I18+J20,3)</f>
        <v>0</v>
      </c>
      <c r="K22" s="45" t="s">
        <v>29</v>
      </c>
      <c r="L22" s="40"/>
      <c r="M22" s="35"/>
      <c r="N22" s="35"/>
      <c r="O22" s="35"/>
      <c r="P22" s="35"/>
      <c r="Q22" s="35"/>
      <c r="R22" s="35"/>
      <c r="S22" s="35"/>
      <c r="T22" s="35"/>
      <c r="U22" s="35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ht="23.25" hidden="1" customHeight="1" outlineLevel="1">
      <c r="A23" s="35"/>
      <c r="B23" s="36"/>
      <c r="C23" s="35"/>
      <c r="D23" s="47" t="str">
        <f>"Total de jours de garde après le "&amp;'paramètres'!D5&amp;" (J1b + J2b)"</f>
        <v>Total de jours de garde après le  (J1b + J2b)</v>
      </c>
      <c r="E23" s="43"/>
      <c r="F23" s="43"/>
      <c r="G23" s="43"/>
      <c r="H23" s="43"/>
      <c r="I23" s="43"/>
      <c r="J23" s="55">
        <f t="shared" si="2"/>
        <v>0</v>
      </c>
      <c r="K23" s="45" t="s">
        <v>30</v>
      </c>
      <c r="L23" s="40"/>
      <c r="M23" s="35"/>
      <c r="N23" s="35"/>
      <c r="O23" s="35"/>
      <c r="P23" s="35"/>
      <c r="Q23" s="35"/>
      <c r="R23" s="35"/>
      <c r="S23" s="35"/>
      <c r="T23" s="35"/>
      <c r="U23" s="35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>
        <v>6000.0</v>
      </c>
    </row>
    <row r="24" ht="23.25" customHeight="1">
      <c r="A24" s="35"/>
      <c r="B24" s="36"/>
      <c r="C24" s="35"/>
      <c r="D24" s="42" t="str">
        <f>"Nombre de jours de garde de 24H consécutives "&amp;'paramètres'!D4</f>
        <v>Nombre de jours de garde de 24H consécutives </v>
      </c>
      <c r="E24" s="43"/>
      <c r="F24" s="43"/>
      <c r="G24" s="43"/>
      <c r="H24" s="43"/>
      <c r="I24" s="43"/>
      <c r="J24" s="51"/>
      <c r="K24" s="45" t="s">
        <v>30</v>
      </c>
      <c r="L24" s="40"/>
      <c r="M24" s="35"/>
      <c r="N24" s="35"/>
      <c r="O24" s="35"/>
      <c r="P24" s="35"/>
      <c r="Q24" s="35"/>
      <c r="R24" s="35"/>
      <c r="S24" s="35"/>
      <c r="T24" s="35"/>
      <c r="U24" s="35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ht="23.25" hidden="1" customHeight="1" outlineLevel="1">
      <c r="A25" s="35"/>
      <c r="B25" s="36"/>
      <c r="C25" s="35"/>
      <c r="D25" s="42" t="str">
        <f>"Nombre de jours de garde de 24H consécutives après le "&amp;'paramètres'!D5</f>
        <v>Nombre de jours de garde de 24H consécutives après le </v>
      </c>
      <c r="E25" s="43"/>
      <c r="F25" s="43"/>
      <c r="G25" s="43"/>
      <c r="H25" s="43"/>
      <c r="I25" s="43"/>
      <c r="J25" s="51"/>
      <c r="K25" s="45" t="s">
        <v>31</v>
      </c>
      <c r="L25" s="40"/>
      <c r="M25" s="35"/>
      <c r="N25" s="35"/>
      <c r="O25" s="35"/>
      <c r="P25" s="35"/>
      <c r="Q25" s="35"/>
      <c r="R25" s="35"/>
      <c r="S25" s="35"/>
      <c r="T25" s="35"/>
      <c r="U25" s="35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ht="18.75" customHeight="1">
      <c r="A26" s="35"/>
      <c r="B26" s="36"/>
      <c r="C26" s="35"/>
      <c r="D26" s="49"/>
      <c r="E26" s="35"/>
      <c r="F26" s="35"/>
      <c r="G26" s="35"/>
      <c r="H26" s="35"/>
      <c r="I26" s="35"/>
      <c r="J26" s="35"/>
      <c r="K26" s="35"/>
      <c r="L26" s="40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ht="23.25" customHeight="1">
      <c r="A27" s="35"/>
      <c r="B27" s="36"/>
      <c r="C27" s="35"/>
      <c r="D27" s="37" t="s">
        <v>32</v>
      </c>
      <c r="E27" s="38"/>
      <c r="F27" s="38"/>
      <c r="G27" s="39"/>
      <c r="H27" s="56" t="s">
        <v>33</v>
      </c>
      <c r="I27" s="38"/>
      <c r="J27" s="39"/>
      <c r="K27" s="57"/>
      <c r="L27" s="40"/>
      <c r="M27" s="35"/>
      <c r="N27" s="35"/>
      <c r="O27" s="35"/>
      <c r="P27" s="35"/>
      <c r="Q27" s="35"/>
      <c r="R27" s="35"/>
      <c r="S27" s="35"/>
      <c r="T27" s="35"/>
      <c r="U27" s="35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ht="23.25" customHeight="1">
      <c r="A28" s="35"/>
      <c r="B28" s="36"/>
      <c r="C28" s="58" t="s">
        <v>34</v>
      </c>
      <c r="D28" s="59" t="str">
        <f>"Cas général : "&amp;'paramètres'!C4&amp;" € x 3 x "&amp;IF(J22=0,"….….....…",J22)&amp;" jours (J3) "</f>
        <v>Cas général : 11,88 € x 3 x ….….....… jours (J3) </v>
      </c>
      <c r="E28" s="18"/>
      <c r="F28" s="18"/>
      <c r="G28" s="18"/>
      <c r="H28" s="15"/>
      <c r="I28" s="60">
        <f>IF(OR(K27="X",K27="x"),'paramètres'!C4*J22*4+'paramètres'!C5*4*J23,'paramètres'!C4*J22*3+'paramètres'!C5*3*J23)</f>
        <v>0</v>
      </c>
      <c r="K28" s="61" t="s">
        <v>35</v>
      </c>
      <c r="L28" s="40"/>
      <c r="M28" s="35"/>
      <c r="N28" s="35"/>
      <c r="O28" s="35"/>
      <c r="P28" s="35"/>
      <c r="Q28" s="35"/>
      <c r="R28" s="35"/>
      <c r="S28" s="35"/>
      <c r="T28" s="35"/>
      <c r="U28" s="35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ht="23.25" customHeight="1">
      <c r="A29" s="35"/>
      <c r="B29" s="36"/>
      <c r="C29" s="62"/>
      <c r="D29" s="63" t="str">
        <f>"Si enfant handicapé  : "&amp;'paramètres'!C4&amp;" € x 4 x "&amp;IF(J22=0,"................",J22)&amp;" jours (J3) "</f>
        <v>Si enfant handicapé  : 11,88 € x 4 x ................ jours (J3) </v>
      </c>
      <c r="E29" s="43"/>
      <c r="F29" s="43"/>
      <c r="G29" s="43"/>
      <c r="H29" s="64"/>
      <c r="I29" s="65"/>
      <c r="J29" s="43"/>
      <c r="K29" s="62"/>
      <c r="L29" s="40"/>
      <c r="M29" s="35"/>
      <c r="N29" s="35"/>
      <c r="O29" s="35"/>
      <c r="P29" s="35"/>
      <c r="Q29" s="35"/>
      <c r="R29" s="35"/>
      <c r="S29" s="35"/>
      <c r="T29" s="35"/>
      <c r="U29" s="35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ht="23.25" customHeight="1">
      <c r="A30" s="35"/>
      <c r="B30" s="36"/>
      <c r="C30" s="58" t="s">
        <v>36</v>
      </c>
      <c r="D30" s="59" t="str">
        <f>"Garde de 24H  : "&amp;'paramètres'!C4&amp;" € x 4 x "&amp;IF(J24=0,"….….....…",J24)&amp;" jours (J4) "</f>
        <v>Garde de 24H  : 11,88 € x 4 x ….….....… jours (J4) </v>
      </c>
      <c r="E30" s="18"/>
      <c r="F30" s="18"/>
      <c r="G30" s="18"/>
      <c r="H30" s="15"/>
      <c r="I30" s="60">
        <f>IF(OR(K27="X",K27="x"),'paramètres'!C4*J24*5+'paramètres'!C5*5*J25,'paramètres'!C4*J24*4+'paramètres'!C5*4*J25)</f>
        <v>0</v>
      </c>
      <c r="K30" s="61" t="s">
        <v>37</v>
      </c>
      <c r="L30" s="40"/>
      <c r="M30" s="35"/>
      <c r="N30" s="35"/>
      <c r="O30" s="35"/>
      <c r="P30" s="35"/>
      <c r="Q30" s="35"/>
      <c r="R30" s="35"/>
      <c r="S30" s="35"/>
      <c r="T30" s="35"/>
      <c r="U30" s="35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ht="23.25" customHeight="1">
      <c r="A31" s="35"/>
      <c r="B31" s="36"/>
      <c r="C31" s="62"/>
      <c r="D31" s="63" t="str">
        <f>"Si enfant handicapé  : "&amp;'paramètres'!C4&amp;" € x 5 x "&amp;IF(J24=0,"................",J24)&amp;" jours (J4) "</f>
        <v>Si enfant handicapé  : 11,88 € x 5 x ................ jours (J4) </v>
      </c>
      <c r="E31" s="43"/>
      <c r="F31" s="43"/>
      <c r="G31" s="43"/>
      <c r="H31" s="64"/>
      <c r="I31" s="65"/>
      <c r="J31" s="43"/>
      <c r="K31" s="62"/>
      <c r="L31" s="40"/>
      <c r="M31" s="35"/>
      <c r="N31" s="35"/>
      <c r="O31" s="35"/>
      <c r="P31" s="35"/>
      <c r="Q31" s="35"/>
      <c r="R31" s="35"/>
      <c r="S31" s="35"/>
      <c r="T31" s="35"/>
      <c r="U31" s="35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ht="23.25" customHeight="1">
      <c r="A32" s="35"/>
      <c r="B32" s="36"/>
      <c r="C32" s="35"/>
      <c r="D32" s="47" t="s">
        <v>38</v>
      </c>
      <c r="E32" s="43"/>
      <c r="F32" s="43"/>
      <c r="G32" s="43"/>
      <c r="H32" s="43"/>
      <c r="I32" s="66">
        <f>ROUND(I28+I30,0)</f>
        <v>0</v>
      </c>
      <c r="J32" s="43"/>
      <c r="K32" s="67" t="s">
        <v>39</v>
      </c>
      <c r="L32" s="40"/>
      <c r="M32" s="35"/>
      <c r="N32" s="35"/>
      <c r="O32" s="35"/>
      <c r="P32" s="35"/>
      <c r="Q32" s="35"/>
      <c r="R32" s="35"/>
      <c r="S32" s="35"/>
      <c r="T32" s="35"/>
      <c r="U32" s="35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ht="25.5" customHeight="1">
      <c r="A33" s="35"/>
      <c r="B33" s="36"/>
      <c r="C33" s="35"/>
      <c r="D33" s="68"/>
      <c r="E33" s="35"/>
      <c r="F33" s="35"/>
      <c r="G33" s="35"/>
      <c r="H33" s="35"/>
      <c r="I33" s="69" t="s">
        <v>40</v>
      </c>
      <c r="J33" s="23"/>
      <c r="K33" s="35"/>
      <c r="L33" s="40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ht="99.75" customHeight="1">
      <c r="A34" s="35"/>
      <c r="B34" s="36"/>
      <c r="C34" s="35"/>
      <c r="D34" s="70" t="s">
        <v>41</v>
      </c>
      <c r="E34" s="38"/>
      <c r="F34" s="71"/>
      <c r="G34" s="72" t="str">
        <f>"RevTot – Dtot"&amp;CHAR(10)&amp;"soit ( "&amp;I15&amp;" - "&amp;I32&amp;" )"</f>
        <v>RevTot – Dtot
soit ( 0 - 0 )</v>
      </c>
      <c r="H34" s="39"/>
      <c r="I34" s="73">
        <f>IF(ROUND(I15-I32,0)&lt;0,"0",ROUND(I15-I32,0))</f>
        <v>0</v>
      </c>
      <c r="J34" s="39"/>
      <c r="K34" s="35"/>
      <c r="L34" s="40"/>
      <c r="M34" s="35"/>
      <c r="N34" s="35"/>
      <c r="O34" s="35"/>
      <c r="P34" s="35"/>
      <c r="Q34" s="35"/>
      <c r="R34" s="35"/>
      <c r="S34" s="35"/>
      <c r="T34" s="35"/>
      <c r="U34" s="35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ht="87.75" customHeight="1">
      <c r="A35" s="35"/>
      <c r="B35" s="36"/>
      <c r="C35" s="35"/>
      <c r="D35" s="70" t="s">
        <v>42</v>
      </c>
      <c r="E35" s="38"/>
      <c r="F35" s="71"/>
      <c r="G35" s="72" t="s">
        <v>43</v>
      </c>
      <c r="H35" s="39"/>
      <c r="I35" s="73">
        <f>I32</f>
        <v>0</v>
      </c>
      <c r="J35" s="39"/>
      <c r="K35" s="35"/>
      <c r="L35" s="40"/>
      <c r="M35" s="35"/>
      <c r="N35" s="35"/>
      <c r="O35" s="35"/>
      <c r="P35" s="35"/>
      <c r="Q35" s="35"/>
      <c r="R35" s="35"/>
      <c r="S35" s="35"/>
      <c r="T35" s="35"/>
      <c r="U35" s="35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ht="15.75" customHeight="1">
      <c r="A36" s="1"/>
      <c r="B36" s="6"/>
      <c r="C36" s="1"/>
      <c r="D36" s="74"/>
      <c r="E36" s="1"/>
      <c r="F36" s="1"/>
      <c r="G36" s="1"/>
      <c r="H36" s="1"/>
      <c r="I36" s="1"/>
      <c r="J36" s="1"/>
      <c r="K36" s="1"/>
      <c r="L36" s="1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6"/>
      <c r="C37" s="1"/>
      <c r="D37" s="74" t="s">
        <v>44</v>
      </c>
      <c r="E37" s="1"/>
      <c r="F37" s="1"/>
      <c r="G37" s="1"/>
      <c r="H37" s="1"/>
      <c r="I37" s="1"/>
      <c r="J37" s="1"/>
      <c r="K37" s="1"/>
      <c r="L37" s="1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6"/>
      <c r="C38" s="1"/>
      <c r="D38" s="74" t="str">
        <f>"(2) Si les repas sont fournis par l’employeur, le montant d'avantage en nature peut être estimé à "&amp;'paramètres'!C6&amp;" / repas"</f>
        <v>(2) Si les repas sont fournis par l’employeur, le montant d'avantage en nature peut être estimé à 5,45 / repas</v>
      </c>
      <c r="E38" s="1"/>
      <c r="F38" s="1"/>
      <c r="G38" s="1"/>
      <c r="H38" s="1"/>
      <c r="I38" s="1"/>
      <c r="J38" s="1"/>
      <c r="K38" s="1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6"/>
      <c r="C39" s="1"/>
      <c r="D39" s="74" t="s">
        <v>45</v>
      </c>
      <c r="E39" s="1"/>
      <c r="F39" s="1"/>
      <c r="G39" s="1"/>
      <c r="H39" s="1"/>
      <c r="I39" s="1"/>
      <c r="J39" s="1"/>
      <c r="K39" s="1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6"/>
      <c r="C40" s="1"/>
      <c r="D40" s="74" t="s">
        <v>46</v>
      </c>
      <c r="E40" s="1"/>
      <c r="F40" s="1"/>
      <c r="G40" s="1"/>
      <c r="H40" s="1"/>
      <c r="I40" s="1"/>
      <c r="J40" s="1"/>
      <c r="K40" s="1"/>
      <c r="L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6"/>
      <c r="C41" s="1"/>
      <c r="D41" s="74" t="s">
        <v>47</v>
      </c>
      <c r="E41" s="1"/>
      <c r="F41" s="1"/>
      <c r="G41" s="1"/>
      <c r="H41" s="1"/>
      <c r="I41" s="1"/>
      <c r="J41" s="1"/>
      <c r="K41" s="1"/>
      <c r="L41" s="1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1"/>
      <c r="C69" s="1"/>
      <c r="D69" s="19"/>
      <c r="E69" s="19"/>
      <c r="F69" s="19"/>
      <c r="G69" s="19"/>
      <c r="H69" s="19"/>
      <c r="I69" s="19"/>
      <c r="J69" s="19"/>
      <c r="K69" s="19"/>
      <c r="L69" s="1"/>
      <c r="M69" s="1"/>
      <c r="N69" s="1"/>
      <c r="O69" s="1"/>
      <c r="P69" s="1"/>
      <c r="Q69" s="1"/>
      <c r="R69" s="1"/>
      <c r="S69" s="1"/>
      <c r="T69" s="1"/>
      <c r="U69" s="1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ht="15.75" customHeight="1">
      <c r="A70" s="1"/>
      <c r="B70" s="1"/>
      <c r="C70" s="1"/>
      <c r="D70" s="19"/>
      <c r="E70" s="19"/>
      <c r="F70" s="19"/>
      <c r="G70" s="19"/>
      <c r="H70" s="19"/>
      <c r="I70" s="19"/>
      <c r="J70" s="19"/>
      <c r="K70" s="19"/>
      <c r="L70" s="1"/>
      <c r="M70" s="1"/>
      <c r="N70" s="1"/>
      <c r="O70" s="1"/>
      <c r="P70" s="1"/>
      <c r="Q70" s="1"/>
      <c r="R70" s="1"/>
      <c r="S70" s="1"/>
      <c r="T70" s="1"/>
      <c r="U70" s="1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ht="15.75" customHeight="1">
      <c r="A71" s="1"/>
      <c r="B71" s="1"/>
      <c r="C71" s="1"/>
      <c r="D71" s="19"/>
      <c r="E71" s="19"/>
      <c r="F71" s="19"/>
      <c r="G71" s="19"/>
      <c r="H71" s="19"/>
      <c r="I71" s="19"/>
      <c r="J71" s="19"/>
      <c r="K71" s="19"/>
      <c r="L71" s="1"/>
      <c r="M71" s="1"/>
      <c r="N71" s="1"/>
      <c r="O71" s="1"/>
      <c r="P71" s="1"/>
      <c r="Q71" s="1"/>
      <c r="R71" s="1"/>
      <c r="S71" s="1"/>
      <c r="T71" s="1"/>
      <c r="U71" s="1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ht="15.75" customHeight="1">
      <c r="A72" s="1"/>
      <c r="B72" s="1"/>
      <c r="C72" s="1"/>
      <c r="D72" s="19"/>
      <c r="E72" s="19"/>
      <c r="F72" s="19"/>
      <c r="G72" s="19"/>
      <c r="H72" s="19"/>
      <c r="I72" s="19"/>
      <c r="J72" s="19"/>
      <c r="K72" s="19"/>
      <c r="L72" s="1"/>
      <c r="M72" s="1"/>
      <c r="N72" s="1"/>
      <c r="O72" s="1"/>
      <c r="P72" s="1"/>
      <c r="Q72" s="1"/>
      <c r="R72" s="1"/>
      <c r="S72" s="1"/>
      <c r="T72" s="1"/>
      <c r="U72" s="1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ht="15.75" customHeight="1">
      <c r="A73" s="1"/>
      <c r="B73" s="1"/>
      <c r="C73" s="1"/>
      <c r="D73" s="19"/>
      <c r="E73" s="19"/>
      <c r="F73" s="19"/>
      <c r="G73" s="19"/>
      <c r="H73" s="19"/>
      <c r="I73" s="19"/>
      <c r="J73" s="19"/>
      <c r="K73" s="19"/>
      <c r="L73" s="1"/>
      <c r="M73" s="1"/>
      <c r="N73" s="1"/>
      <c r="O73" s="1"/>
      <c r="P73" s="1"/>
      <c r="Q73" s="1"/>
      <c r="R73" s="1"/>
      <c r="S73" s="1"/>
      <c r="T73" s="1"/>
      <c r="U73" s="1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ht="15.75" customHeight="1">
      <c r="A74" s="1"/>
      <c r="B74" s="1"/>
      <c r="C74" s="1"/>
      <c r="D74" s="19"/>
      <c r="E74" s="19"/>
      <c r="F74" s="19"/>
      <c r="G74" s="19"/>
      <c r="H74" s="19"/>
      <c r="I74" s="19"/>
      <c r="J74" s="19"/>
      <c r="K74" s="19"/>
      <c r="L74" s="1"/>
      <c r="M74" s="1"/>
      <c r="N74" s="1"/>
      <c r="O74" s="1"/>
      <c r="P74" s="1"/>
      <c r="Q74" s="1"/>
      <c r="R74" s="1"/>
      <c r="S74" s="1"/>
      <c r="T74" s="1"/>
      <c r="U74" s="1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ht="15.75" customHeight="1">
      <c r="A75" s="1"/>
      <c r="B75" s="1"/>
      <c r="C75" s="1"/>
      <c r="D75" s="19"/>
      <c r="E75" s="19"/>
      <c r="F75" s="19"/>
      <c r="G75" s="19"/>
      <c r="H75" s="19"/>
      <c r="I75" s="19"/>
      <c r="J75" s="19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ht="15.75" customHeight="1">
      <c r="A76" s="1"/>
      <c r="B76" s="1"/>
      <c r="C76" s="1"/>
      <c r="D76" s="19"/>
      <c r="E76" s="19"/>
      <c r="F76" s="19"/>
      <c r="G76" s="19"/>
      <c r="H76" s="19"/>
      <c r="I76" s="19"/>
      <c r="J76" s="19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ht="15.75" customHeight="1">
      <c r="A77" s="1"/>
      <c r="B77" s="1"/>
      <c r="C77" s="1"/>
      <c r="D77" s="19"/>
      <c r="E77" s="19"/>
      <c r="F77" s="19"/>
      <c r="G77" s="19"/>
      <c r="H77" s="19"/>
      <c r="I77" s="19"/>
      <c r="J77" s="19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ht="15.75" customHeight="1">
      <c r="A78" s="1"/>
      <c r="B78" s="1"/>
      <c r="C78" s="1"/>
      <c r="D78" s="19"/>
      <c r="E78" s="19"/>
      <c r="F78" s="19"/>
      <c r="G78" s="19"/>
      <c r="H78" s="19"/>
      <c r="I78" s="19"/>
      <c r="J78" s="19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ht="15.75" customHeight="1">
      <c r="A79" s="1"/>
      <c r="B79" s="1"/>
      <c r="C79" s="1"/>
      <c r="D79" s="19"/>
      <c r="E79" s="19"/>
      <c r="F79" s="19"/>
      <c r="G79" s="19"/>
      <c r="H79" s="19"/>
      <c r="I79" s="19"/>
      <c r="J79" s="19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ht="15.75" customHeight="1">
      <c r="A80" s="1"/>
      <c r="B80" s="1"/>
      <c r="C80" s="1"/>
      <c r="D80" s="19"/>
      <c r="E80" s="19"/>
      <c r="F80" s="19"/>
      <c r="G80" s="19"/>
      <c r="H80" s="19"/>
      <c r="I80" s="19"/>
      <c r="J80" s="19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ht="15.75" customHeight="1">
      <c r="A81" s="1"/>
      <c r="B81" s="1"/>
      <c r="C81" s="1"/>
      <c r="D81" s="19"/>
      <c r="E81" s="19"/>
      <c r="F81" s="19"/>
      <c r="G81" s="19"/>
      <c r="H81" s="19"/>
      <c r="I81" s="19"/>
      <c r="J81" s="19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ht="15.75" customHeight="1">
      <c r="A82" s="1"/>
      <c r="B82" s="1"/>
      <c r="C82" s="1"/>
      <c r="D82" s="19"/>
      <c r="E82" s="19"/>
      <c r="F82" s="19"/>
      <c r="G82" s="19"/>
      <c r="H82" s="19"/>
      <c r="I82" s="19"/>
      <c r="J82" s="19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ht="15.75" customHeight="1">
      <c r="A83" s="1"/>
      <c r="B83" s="1"/>
      <c r="C83" s="1"/>
      <c r="D83" s="19"/>
      <c r="E83" s="19"/>
      <c r="F83" s="19"/>
      <c r="G83" s="19"/>
      <c r="H83" s="19"/>
      <c r="I83" s="19"/>
      <c r="J83" s="19"/>
      <c r="K83" s="19"/>
      <c r="L83" s="1"/>
      <c r="M83" s="1"/>
      <c r="N83" s="1"/>
      <c r="O83" s="1"/>
      <c r="P83" s="1"/>
      <c r="Q83" s="1"/>
      <c r="R83" s="1"/>
      <c r="S83" s="1"/>
      <c r="T83" s="1"/>
      <c r="U83" s="1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ht="15.75" customHeight="1">
      <c r="A84" s="1"/>
      <c r="B84" s="1"/>
      <c r="C84" s="1"/>
      <c r="D84" s="19"/>
      <c r="E84" s="19"/>
      <c r="F84" s="19"/>
      <c r="G84" s="19"/>
      <c r="H84" s="19"/>
      <c r="I84" s="19"/>
      <c r="J84" s="19"/>
      <c r="K84" s="19"/>
      <c r="L84" s="1"/>
      <c r="M84" s="1"/>
      <c r="N84" s="1"/>
      <c r="O84" s="1"/>
      <c r="P84" s="1"/>
      <c r="Q84" s="1"/>
      <c r="R84" s="1"/>
      <c r="S84" s="1"/>
      <c r="T84" s="1"/>
      <c r="U84" s="1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ht="15.75" customHeight="1">
      <c r="A85" s="1"/>
      <c r="B85" s="1"/>
      <c r="C85" s="1"/>
      <c r="D85" s="19"/>
      <c r="E85" s="19"/>
      <c r="F85" s="19"/>
      <c r="G85" s="19"/>
      <c r="H85" s="19"/>
      <c r="I85" s="19"/>
      <c r="J85" s="19"/>
      <c r="K85" s="19"/>
      <c r="L85" s="1"/>
      <c r="M85" s="1"/>
      <c r="N85" s="1"/>
      <c r="O85" s="1"/>
      <c r="P85" s="1"/>
      <c r="Q85" s="1"/>
      <c r="R85" s="1"/>
      <c r="S85" s="1"/>
      <c r="T85" s="1"/>
      <c r="U85" s="1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ht="15.75" customHeight="1">
      <c r="A86" s="1"/>
      <c r="B86" s="1"/>
      <c r="C86" s="1"/>
      <c r="D86" s="19"/>
      <c r="E86" s="19"/>
      <c r="F86" s="19"/>
      <c r="G86" s="19"/>
      <c r="H86" s="19"/>
      <c r="I86" s="19"/>
      <c r="J86" s="19"/>
      <c r="K86" s="19"/>
      <c r="L86" s="1"/>
      <c r="M86" s="1"/>
      <c r="N86" s="1"/>
      <c r="O86" s="1"/>
      <c r="P86" s="1"/>
      <c r="Q86" s="1"/>
      <c r="R86" s="1"/>
      <c r="S86" s="1"/>
      <c r="T86" s="1"/>
      <c r="U86" s="1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ht="15.75" customHeight="1">
      <c r="A87" s="1"/>
      <c r="B87" s="1"/>
      <c r="C87" s="1"/>
      <c r="D87" s="19"/>
      <c r="E87" s="19"/>
      <c r="F87" s="19"/>
      <c r="G87" s="19"/>
      <c r="H87" s="19"/>
      <c r="I87" s="19"/>
      <c r="J87" s="19"/>
      <c r="K87" s="19"/>
      <c r="L87" s="1"/>
      <c r="M87" s="1"/>
      <c r="N87" s="1"/>
      <c r="O87" s="1"/>
      <c r="P87" s="1"/>
      <c r="Q87" s="1"/>
      <c r="R87" s="1"/>
      <c r="S87" s="1"/>
      <c r="T87" s="1"/>
      <c r="U87" s="1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ht="15.75" customHeight="1">
      <c r="A88" s="1"/>
      <c r="B88" s="1"/>
      <c r="C88" s="1"/>
      <c r="D88" s="19"/>
      <c r="E88" s="19"/>
      <c r="F88" s="19"/>
      <c r="G88" s="19"/>
      <c r="H88" s="19"/>
      <c r="I88" s="19"/>
      <c r="J88" s="19"/>
      <c r="K88" s="19"/>
      <c r="L88" s="1"/>
      <c r="M88" s="1"/>
      <c r="N88" s="1"/>
      <c r="O88" s="1"/>
      <c r="P88" s="1"/>
      <c r="Q88" s="1"/>
      <c r="R88" s="1"/>
      <c r="S88" s="1"/>
      <c r="T88" s="1"/>
      <c r="U88" s="1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ht="15.75" customHeight="1">
      <c r="A89" s="1"/>
      <c r="B89" s="1"/>
      <c r="C89" s="1"/>
      <c r="D89" s="19"/>
      <c r="E89" s="19"/>
      <c r="F89" s="19"/>
      <c r="G89" s="19"/>
      <c r="H89" s="19"/>
      <c r="I89" s="19"/>
      <c r="J89" s="19"/>
      <c r="K89" s="19"/>
      <c r="L89" s="1"/>
      <c r="M89" s="1"/>
      <c r="N89" s="1"/>
      <c r="O89" s="1"/>
      <c r="P89" s="1"/>
      <c r="Q89" s="1"/>
      <c r="R89" s="1"/>
      <c r="S89" s="1"/>
      <c r="T89" s="1"/>
      <c r="U89" s="1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ht="15.75" customHeight="1">
      <c r="A90" s="1"/>
      <c r="B90" s="1"/>
      <c r="C90" s="1"/>
      <c r="D90" s="19"/>
      <c r="E90" s="19"/>
      <c r="F90" s="19"/>
      <c r="G90" s="19"/>
      <c r="H90" s="19"/>
      <c r="I90" s="19"/>
      <c r="J90" s="19"/>
      <c r="K90" s="19"/>
      <c r="L90" s="1"/>
      <c r="M90" s="1"/>
      <c r="N90" s="1"/>
      <c r="O90" s="1"/>
      <c r="P90" s="1"/>
      <c r="Q90" s="1"/>
      <c r="R90" s="1"/>
      <c r="S90" s="1"/>
      <c r="T90" s="1"/>
      <c r="U90" s="1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ht="15.75" customHeight="1">
      <c r="A91" s="1"/>
      <c r="B91" s="1"/>
      <c r="C91" s="1"/>
      <c r="D91" s="19"/>
      <c r="E91" s="19"/>
      <c r="F91" s="19"/>
      <c r="G91" s="19"/>
      <c r="H91" s="19"/>
      <c r="I91" s="19"/>
      <c r="J91" s="19"/>
      <c r="K91" s="19"/>
      <c r="L91" s="1"/>
      <c r="M91" s="1"/>
      <c r="N91" s="1"/>
      <c r="O91" s="1"/>
      <c r="P91" s="1"/>
      <c r="Q91" s="1"/>
      <c r="R91" s="1"/>
      <c r="S91" s="1"/>
      <c r="T91" s="1"/>
      <c r="U91" s="1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ht="15.75" customHeight="1">
      <c r="A92" s="1"/>
      <c r="B92" s="1"/>
      <c r="C92" s="1"/>
      <c r="D92" s="19"/>
      <c r="E92" s="19"/>
      <c r="F92" s="19"/>
      <c r="G92" s="19"/>
      <c r="H92" s="19"/>
      <c r="I92" s="19"/>
      <c r="J92" s="19"/>
      <c r="K92" s="19"/>
      <c r="L92" s="1"/>
      <c r="M92" s="1"/>
      <c r="N92" s="1"/>
      <c r="O92" s="1"/>
      <c r="P92" s="1"/>
      <c r="Q92" s="1"/>
      <c r="R92" s="1"/>
      <c r="S92" s="1"/>
      <c r="T92" s="1"/>
      <c r="U92" s="1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ht="15.75" customHeight="1">
      <c r="A93" s="1"/>
      <c r="B93" s="1"/>
      <c r="C93" s="1"/>
      <c r="D93" s="19"/>
      <c r="E93" s="19"/>
      <c r="F93" s="19"/>
      <c r="G93" s="19"/>
      <c r="H93" s="19"/>
      <c r="I93" s="19"/>
      <c r="J93" s="19"/>
      <c r="K93" s="19"/>
      <c r="L93" s="1"/>
      <c r="M93" s="1"/>
      <c r="N93" s="1"/>
      <c r="O93" s="1"/>
      <c r="P93" s="1"/>
      <c r="Q93" s="1"/>
      <c r="R93" s="1"/>
      <c r="S93" s="1"/>
      <c r="T93" s="1"/>
      <c r="U93" s="1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"/>
      <c r="M94" s="1"/>
      <c r="N94" s="1"/>
      <c r="O94" s="1"/>
      <c r="P94" s="1"/>
      <c r="Q94" s="1"/>
      <c r="R94" s="1"/>
      <c r="S94" s="1"/>
      <c r="T94" s="1"/>
      <c r="U94" s="1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"/>
      <c r="M95" s="1"/>
      <c r="N95" s="1"/>
      <c r="O95" s="1"/>
      <c r="P95" s="1"/>
      <c r="Q95" s="1"/>
      <c r="R95" s="1"/>
      <c r="S95" s="1"/>
      <c r="T95" s="1"/>
      <c r="U95" s="1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"/>
      <c r="M96" s="1"/>
      <c r="N96" s="1"/>
      <c r="O96" s="1"/>
      <c r="P96" s="1"/>
      <c r="Q96" s="1"/>
      <c r="R96" s="1"/>
      <c r="S96" s="1"/>
      <c r="T96" s="1"/>
      <c r="U96" s="1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"/>
      <c r="M97" s="1"/>
      <c r="N97" s="1"/>
      <c r="O97" s="1"/>
      <c r="P97" s="1"/>
      <c r="Q97" s="1"/>
      <c r="R97" s="1"/>
      <c r="S97" s="1"/>
      <c r="T97" s="1"/>
      <c r="U97" s="1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"/>
      <c r="M98" s="1"/>
      <c r="N98" s="1"/>
      <c r="O98" s="1"/>
      <c r="P98" s="1"/>
      <c r="Q98" s="1"/>
      <c r="R98" s="1"/>
      <c r="S98" s="1"/>
      <c r="T98" s="1"/>
      <c r="U98" s="1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</row>
  </sheetData>
  <mergeCells count="50">
    <mergeCell ref="K1:L1"/>
    <mergeCell ref="D6:E6"/>
    <mergeCell ref="G6:K6"/>
    <mergeCell ref="G7:H7"/>
    <mergeCell ref="I7:K7"/>
    <mergeCell ref="G8:H8"/>
    <mergeCell ref="I8:K8"/>
    <mergeCell ref="D10:K10"/>
    <mergeCell ref="D11:H11"/>
    <mergeCell ref="I11:J11"/>
    <mergeCell ref="D12:H12"/>
    <mergeCell ref="I12:J12"/>
    <mergeCell ref="D13:H13"/>
    <mergeCell ref="I13:J13"/>
    <mergeCell ref="D14:H14"/>
    <mergeCell ref="I14:J14"/>
    <mergeCell ref="D15:H15"/>
    <mergeCell ref="I15:J15"/>
    <mergeCell ref="D17:K17"/>
    <mergeCell ref="D18:H18"/>
    <mergeCell ref="I18:J18"/>
    <mergeCell ref="D19:H19"/>
    <mergeCell ref="I19:J19"/>
    <mergeCell ref="D20:F20"/>
    <mergeCell ref="D21:F21"/>
    <mergeCell ref="D22:I22"/>
    <mergeCell ref="D23:I23"/>
    <mergeCell ref="D24:I24"/>
    <mergeCell ref="C28:C29"/>
    <mergeCell ref="C30:C31"/>
    <mergeCell ref="I28:J29"/>
    <mergeCell ref="I30:J31"/>
    <mergeCell ref="K30:K31"/>
    <mergeCell ref="I32:J32"/>
    <mergeCell ref="I33:J33"/>
    <mergeCell ref="I34:J34"/>
    <mergeCell ref="I35:J35"/>
    <mergeCell ref="D31:H31"/>
    <mergeCell ref="D32:H32"/>
    <mergeCell ref="D34:F34"/>
    <mergeCell ref="G34:H34"/>
    <mergeCell ref="D35:F35"/>
    <mergeCell ref="G35:H35"/>
    <mergeCell ref="D25:I25"/>
    <mergeCell ref="D27:G27"/>
    <mergeCell ref="H27:J27"/>
    <mergeCell ref="D28:H28"/>
    <mergeCell ref="K28:K29"/>
    <mergeCell ref="D29:H29"/>
    <mergeCell ref="D30:H30"/>
  </mergeCells>
  <dataValidations>
    <dataValidation type="list" allowBlank="1" showErrorMessage="1" sqref="K27">
      <formula1>"X"</formula1>
    </dataValidation>
  </dataValidations>
  <printOptions/>
  <pageMargins bottom="0.408333333333333" footer="0.0" header="0.0" left="0.311805555555556" right="0.297916666666667" top="0.42291666666666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26.75"/>
    <col customWidth="1" min="3" max="3" width="25.88"/>
    <col customWidth="1" min="4" max="6" width="11.5"/>
    <col customWidth="1" min="7" max="26" width="8.63"/>
  </cols>
  <sheetData>
    <row r="1" ht="12.75" customHeight="1"/>
    <row r="2" ht="12.75" customHeight="1">
      <c r="B2" s="78" t="s">
        <v>48</v>
      </c>
    </row>
    <row r="3" ht="12.75" customHeight="1">
      <c r="B3" s="78" t="s">
        <v>49</v>
      </c>
      <c r="C3" s="78">
        <v>2025.0</v>
      </c>
      <c r="D3" s="78" t="s">
        <v>50</v>
      </c>
    </row>
    <row r="4" ht="12.75" customHeight="1">
      <c r="B4" s="78" t="s">
        <v>51</v>
      </c>
      <c r="C4" s="78">
        <v>11.88</v>
      </c>
      <c r="D4" s="79"/>
    </row>
    <row r="5" ht="12.75" customHeight="1">
      <c r="B5" s="78" t="s">
        <v>52</v>
      </c>
      <c r="C5" s="78">
        <v>11.88</v>
      </c>
      <c r="D5" s="79"/>
    </row>
    <row r="6" ht="12.75" customHeight="1">
      <c r="B6" s="78" t="s">
        <v>53</v>
      </c>
      <c r="C6" s="78">
        <v>5.45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408333333333333" footer="0.0" header="0.0" left="0.311805555555556" right="0.297916666666667" top="0.422916666666667"/>
  <pageSetup paperSize="9" orientation="portrait"/>
  <drawing r:id="rId1"/>
</worksheet>
</file>